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995" windowHeight="7365"/>
  </bookViews>
  <sheets>
    <sheet name="доход-расход 2 квартал 2019 год" sheetId="9" r:id="rId1"/>
  </sheets>
  <calcPr calcId="145621" refMode="R1C1"/>
</workbook>
</file>

<file path=xl/calcChain.xml><?xml version="1.0" encoding="utf-8"?>
<calcChain xmlns="http://schemas.openxmlformats.org/spreadsheetml/2006/main">
  <c r="C37" i="9" l="1"/>
  <c r="C22" i="9"/>
  <c r="C23" i="9"/>
  <c r="C24" i="9"/>
  <c r="C25" i="9"/>
  <c r="C26" i="9"/>
  <c r="C27" i="9"/>
  <c r="C28" i="9"/>
  <c r="C29" i="9"/>
  <c r="C30" i="9"/>
  <c r="C31" i="9"/>
  <c r="C32" i="9"/>
  <c r="C34" i="9"/>
  <c r="C35" i="9"/>
  <c r="C36" i="9"/>
  <c r="C21" i="9"/>
  <c r="C40" i="9" s="1"/>
  <c r="C14" i="9"/>
  <c r="C19" i="9" s="1"/>
  <c r="B18" i="9" l="1"/>
  <c r="D18" i="9"/>
  <c r="D40" i="9" l="1"/>
  <c r="B40" i="9"/>
  <c r="D14" i="9"/>
  <c r="B14" i="9"/>
  <c r="B19" i="9" s="1"/>
  <c r="D19" i="9" l="1"/>
  <c r="D41" i="9" s="1"/>
</calcChain>
</file>

<file path=xl/sharedStrings.xml><?xml version="1.0" encoding="utf-8"?>
<sst xmlns="http://schemas.openxmlformats.org/spreadsheetml/2006/main" count="47" uniqueCount="46">
  <si>
    <t>(тыс.тенге)</t>
  </si>
  <si>
    <t>Налог на землю, на имущество</t>
  </si>
  <si>
    <t>Взносы на обязательное страхование работников</t>
  </si>
  <si>
    <t>Наименование показателя</t>
  </si>
  <si>
    <t>Обучение персоналов</t>
  </si>
  <si>
    <t>Услуги связи</t>
  </si>
  <si>
    <t>Платные услуги</t>
  </si>
  <si>
    <t xml:space="preserve">Главный врач                 </t>
  </si>
  <si>
    <t xml:space="preserve">Главный бухгалтер                                            </t>
  </si>
  <si>
    <t xml:space="preserve">                                                                     (наименование организации)</t>
  </si>
  <si>
    <t>Расходы по фонду оплаты труда</t>
  </si>
  <si>
    <t>Коммунальные расходы</t>
  </si>
  <si>
    <t>Расходы на питание</t>
  </si>
  <si>
    <t>Приобретение хозяйственных товаров и инвентаря</t>
  </si>
  <si>
    <t>Распределении спонсорской и благотворительной помощи</t>
  </si>
  <si>
    <t>ОСМС (Обязательные социальные медицинские отчисления)</t>
  </si>
  <si>
    <t>Соц.налог и соц.отчисления</t>
  </si>
  <si>
    <t>ЦТТ из Республиканского бюджета</t>
  </si>
  <si>
    <t>Средства ФСМС</t>
  </si>
  <si>
    <t>Кассовые расходы</t>
  </si>
  <si>
    <t>Итого доходов:</t>
  </si>
  <si>
    <t>ДОХОДЫ:</t>
  </si>
  <si>
    <t>РАСХОДЫ:</t>
  </si>
  <si>
    <t>Итого расходов:</t>
  </si>
  <si>
    <t>ГКП на ПХВ "Городская поликлиника № 30 " УЗ г. Алматы</t>
  </si>
  <si>
    <t>Приобретения медикаментов и ИМН</t>
  </si>
  <si>
    <t>Калдыбаев Ж.Т.</t>
  </si>
  <si>
    <t>Хангиреева К.С.</t>
  </si>
  <si>
    <t>Прочие поступления:</t>
  </si>
  <si>
    <t>Краткосрочные гарантийные обязательства</t>
  </si>
  <si>
    <t>Прочие денежные средства</t>
  </si>
  <si>
    <t>Итого прочие поступления:</t>
  </si>
  <si>
    <t>Всего поступления:</t>
  </si>
  <si>
    <t>Отчисление от чистого дохода</t>
  </si>
  <si>
    <t>Прочие услуги и работы (КДУ мед. услуги,тех.ремонт медоборудования,медицинские услуги,автотранспортные услуги,   дератизация и дезинфекция, охрана объекта,аудиторские услуги,услуги стирки,обслуживание систем отопления, интернет, вывоз мусора и т.д.)</t>
  </si>
  <si>
    <t>Скорая 103</t>
  </si>
  <si>
    <t>Приобретения оргтехники и твердого инвентаря</t>
  </si>
  <si>
    <t>План на 2019 год</t>
  </si>
  <si>
    <t>Остаток средств на 01.01. 2019 года</t>
  </si>
  <si>
    <t xml:space="preserve">План на 1 полугодие </t>
  </si>
  <si>
    <t>Кассовое поступление за  1 полугодие 2019 г.</t>
  </si>
  <si>
    <t xml:space="preserve">  ОТЧЕТ О ДОХОДАХ И РАСХОДАХ ЗА  1 полугодие 2019 ГОД</t>
  </si>
  <si>
    <t xml:space="preserve">Расходы на лечебное питание ФКУ </t>
  </si>
  <si>
    <t>Остаток средств на 30.06. 2019 года</t>
  </si>
  <si>
    <t>Средства МБ военкомат</t>
  </si>
  <si>
    <t xml:space="preserve">Расходы за детское питание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</si>
</sst>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topLeftCell="A19" workbookViewId="0">
      <selection activeCell="A19" sqref="A19"/>
    </sheetView>
  </sheetViews>
  <sheetFormatPr defaultRowHeight="15" x14ac:dyDescent="0.25"/>
  <cols>
    <col min="1" max="1" width="72.85546875" style="2" customWidth="1"/>
    <col min="2" max="2" width="19.85546875" style="2" customWidth="1"/>
    <col min="3" max="3" width="14.5703125" style="2" customWidth="1"/>
    <col min="4" max="4" width="24.28515625" style="2" customWidth="1"/>
    <col min="5" max="5" width="9.140625" style="2"/>
    <col min="6" max="6" width="9.42578125" style="2" bestFit="1" customWidth="1"/>
    <col min="7" max="7" width="9.5703125" style="2" bestFit="1" customWidth="1"/>
    <col min="8" max="8" width="9.140625" style="2"/>
    <col min="9" max="9" width="15" style="2" customWidth="1"/>
    <col min="10" max="16384" width="9.140625" style="2"/>
  </cols>
  <sheetData>
    <row r="2" spans="1:9" ht="20.25" x14ac:dyDescent="0.3">
      <c r="A2" s="25" t="s">
        <v>41</v>
      </c>
      <c r="B2" s="25"/>
      <c r="C2" s="25"/>
      <c r="D2" s="25"/>
    </row>
    <row r="4" spans="1:9" ht="18.75" x14ac:dyDescent="0.3">
      <c r="A4" s="26" t="s">
        <v>24</v>
      </c>
      <c r="B4" s="26"/>
      <c r="C4" s="26"/>
      <c r="D4" s="26"/>
    </row>
    <row r="5" spans="1:9" x14ac:dyDescent="0.25">
      <c r="A5" s="27" t="s">
        <v>9</v>
      </c>
      <c r="B5" s="27"/>
      <c r="C5" s="27"/>
      <c r="D5" s="27"/>
    </row>
    <row r="6" spans="1:9" x14ac:dyDescent="0.25">
      <c r="A6" s="3"/>
      <c r="B6" s="3"/>
      <c r="C6" s="3"/>
      <c r="D6" s="24" t="s">
        <v>0</v>
      </c>
    </row>
    <row r="7" spans="1:9" ht="47.25" customHeight="1" x14ac:dyDescent="0.25">
      <c r="A7" s="4" t="s">
        <v>3</v>
      </c>
      <c r="B7" s="5" t="s">
        <v>37</v>
      </c>
      <c r="C7" s="5" t="s">
        <v>39</v>
      </c>
      <c r="D7" s="5" t="s">
        <v>40</v>
      </c>
    </row>
    <row r="8" spans="1:9" ht="18" customHeight="1" x14ac:dyDescent="0.25">
      <c r="A8" s="12" t="s">
        <v>38</v>
      </c>
      <c r="B8" s="22"/>
      <c r="C8" s="22"/>
      <c r="D8" s="23">
        <v>644.69000000000005</v>
      </c>
    </row>
    <row r="9" spans="1:9" ht="18" customHeight="1" x14ac:dyDescent="0.25">
      <c r="A9" s="12" t="s">
        <v>21</v>
      </c>
      <c r="B9" s="12"/>
      <c r="C9" s="12"/>
      <c r="D9" s="6"/>
    </row>
    <row r="10" spans="1:9" ht="18" customHeight="1" x14ac:dyDescent="0.25">
      <c r="A10" s="6" t="s">
        <v>17</v>
      </c>
      <c r="B10" s="6"/>
      <c r="C10" s="6"/>
      <c r="D10" s="7"/>
    </row>
    <row r="11" spans="1:9" ht="18" customHeight="1" x14ac:dyDescent="0.25">
      <c r="A11" s="6" t="s">
        <v>18</v>
      </c>
      <c r="B11" s="14">
        <v>359431.6</v>
      </c>
      <c r="C11" s="14">
        <v>179715.8</v>
      </c>
      <c r="D11" s="7">
        <v>272310.09999999998</v>
      </c>
      <c r="G11" s="9"/>
      <c r="H11" s="9"/>
      <c r="I11" s="9"/>
    </row>
    <row r="12" spans="1:9" ht="18" customHeight="1" x14ac:dyDescent="0.25">
      <c r="A12" s="6" t="s">
        <v>44</v>
      </c>
      <c r="B12" s="14"/>
      <c r="C12" s="14"/>
      <c r="D12" s="7">
        <v>114.5</v>
      </c>
      <c r="G12" s="9"/>
      <c r="H12" s="9"/>
      <c r="I12" s="9"/>
    </row>
    <row r="13" spans="1:9" ht="17.25" customHeight="1" x14ac:dyDescent="0.25">
      <c r="A13" s="6" t="s">
        <v>6</v>
      </c>
      <c r="B13" s="14">
        <v>15500</v>
      </c>
      <c r="C13" s="14">
        <v>7750</v>
      </c>
      <c r="D13" s="7">
        <v>4168.2</v>
      </c>
    </row>
    <row r="14" spans="1:9" ht="16.5" customHeight="1" x14ac:dyDescent="0.25">
      <c r="A14" s="12" t="s">
        <v>20</v>
      </c>
      <c r="B14" s="13">
        <f>SUM(B10:B13)</f>
        <v>374931.6</v>
      </c>
      <c r="C14" s="13">
        <f>SUM(C11:C13)</f>
        <v>187465.8</v>
      </c>
      <c r="D14" s="13">
        <f>SUM(D10:D13)</f>
        <v>276592.8</v>
      </c>
    </row>
    <row r="15" spans="1:9" ht="16.5" customHeight="1" x14ac:dyDescent="0.25">
      <c r="A15" s="12" t="s">
        <v>28</v>
      </c>
      <c r="B15" s="13"/>
      <c r="C15" s="13"/>
      <c r="D15" s="13"/>
    </row>
    <row r="16" spans="1:9" ht="16.5" customHeight="1" x14ac:dyDescent="0.25">
      <c r="A16" s="6" t="s">
        <v>29</v>
      </c>
      <c r="B16" s="13"/>
      <c r="C16" s="13"/>
      <c r="D16" s="7">
        <v>5760</v>
      </c>
    </row>
    <row r="17" spans="1:9" x14ac:dyDescent="0.25">
      <c r="A17" s="6" t="s">
        <v>30</v>
      </c>
      <c r="B17" s="14"/>
      <c r="C17" s="14"/>
      <c r="D17" s="14">
        <v>35286.6</v>
      </c>
    </row>
    <row r="18" spans="1:9" x14ac:dyDescent="0.25">
      <c r="A18" s="12" t="s">
        <v>31</v>
      </c>
      <c r="B18" s="18">
        <f>B16+B17</f>
        <v>0</v>
      </c>
      <c r="C18" s="18">
        <v>0</v>
      </c>
      <c r="D18" s="18">
        <f>SUM(D16:D17)</f>
        <v>41046.6</v>
      </c>
    </row>
    <row r="19" spans="1:9" x14ac:dyDescent="0.25">
      <c r="A19" s="12" t="s">
        <v>32</v>
      </c>
      <c r="B19" s="18">
        <f>B14+B18</f>
        <v>374931.6</v>
      </c>
      <c r="C19" s="18">
        <f>C14+C18</f>
        <v>187465.8</v>
      </c>
      <c r="D19" s="18">
        <f>D14+D18</f>
        <v>317639.39999999997</v>
      </c>
      <c r="F19" s="9"/>
      <c r="I19" s="9"/>
    </row>
    <row r="20" spans="1:9" ht="16.5" customHeight="1" x14ac:dyDescent="0.25">
      <c r="A20" s="12" t="s">
        <v>22</v>
      </c>
      <c r="B20" s="12"/>
      <c r="C20" s="12"/>
      <c r="D20" s="20" t="s">
        <v>19</v>
      </c>
    </row>
    <row r="21" spans="1:9" x14ac:dyDescent="0.25">
      <c r="A21" s="6" t="s">
        <v>10</v>
      </c>
      <c r="B21" s="16">
        <v>250172.3</v>
      </c>
      <c r="C21" s="16">
        <f>B21/2</f>
        <v>125086.15</v>
      </c>
      <c r="D21" s="7">
        <v>142721.79999999999</v>
      </c>
    </row>
    <row r="22" spans="1:9" x14ac:dyDescent="0.25">
      <c r="A22" s="6" t="s">
        <v>12</v>
      </c>
      <c r="B22" s="16"/>
      <c r="C22" s="16">
        <f t="shared" ref="C22:C37" si="0">B22/2</f>
        <v>0</v>
      </c>
      <c r="D22" s="7"/>
    </row>
    <row r="23" spans="1:9" x14ac:dyDescent="0.25">
      <c r="A23" s="6" t="s">
        <v>16</v>
      </c>
      <c r="B23" s="14">
        <v>21787.1</v>
      </c>
      <c r="C23" s="16">
        <f t="shared" si="0"/>
        <v>10893.55</v>
      </c>
      <c r="D23" s="7">
        <v>12396.1</v>
      </c>
    </row>
    <row r="24" spans="1:9" x14ac:dyDescent="0.25">
      <c r="A24" s="6" t="s">
        <v>15</v>
      </c>
      <c r="B24" s="14">
        <v>3081.7</v>
      </c>
      <c r="C24" s="16">
        <f t="shared" si="0"/>
        <v>1540.85</v>
      </c>
      <c r="D24" s="7">
        <v>1393.6</v>
      </c>
    </row>
    <row r="25" spans="1:9" x14ac:dyDescent="0.25">
      <c r="A25" s="6" t="s">
        <v>1</v>
      </c>
      <c r="B25" s="14">
        <v>163.30000000000001</v>
      </c>
      <c r="C25" s="16">
        <f t="shared" si="0"/>
        <v>81.650000000000006</v>
      </c>
      <c r="D25" s="7">
        <v>76.44</v>
      </c>
    </row>
    <row r="26" spans="1:9" x14ac:dyDescent="0.25">
      <c r="A26" s="6" t="s">
        <v>33</v>
      </c>
      <c r="B26" s="14"/>
      <c r="C26" s="16">
        <f t="shared" si="0"/>
        <v>0</v>
      </c>
      <c r="D26" s="21"/>
    </row>
    <row r="27" spans="1:9" x14ac:dyDescent="0.25">
      <c r="A27" s="6" t="s">
        <v>2</v>
      </c>
      <c r="B27" s="16">
        <v>726</v>
      </c>
      <c r="C27" s="16">
        <f t="shared" si="0"/>
        <v>363</v>
      </c>
      <c r="D27" s="7">
        <v>651.4</v>
      </c>
    </row>
    <row r="28" spans="1:9" x14ac:dyDescent="0.25">
      <c r="A28" s="6" t="s">
        <v>11</v>
      </c>
      <c r="B28" s="14">
        <v>4443.2</v>
      </c>
      <c r="C28" s="16">
        <f t="shared" si="0"/>
        <v>2221.6</v>
      </c>
      <c r="D28" s="8">
        <v>1970.2</v>
      </c>
      <c r="E28" s="9"/>
    </row>
    <row r="29" spans="1:9" x14ac:dyDescent="0.25">
      <c r="A29" s="6" t="s">
        <v>5</v>
      </c>
      <c r="B29" s="14">
        <v>2756.9</v>
      </c>
      <c r="C29" s="16">
        <f t="shared" si="0"/>
        <v>1378.45</v>
      </c>
      <c r="D29" s="19">
        <v>652.91999999999996</v>
      </c>
    </row>
    <row r="30" spans="1:9" x14ac:dyDescent="0.25">
      <c r="A30" s="6" t="s">
        <v>25</v>
      </c>
      <c r="B30" s="14">
        <v>18239.900000000001</v>
      </c>
      <c r="C30" s="16">
        <f t="shared" si="0"/>
        <v>9119.9500000000007</v>
      </c>
      <c r="D30" s="19">
        <v>8438.52</v>
      </c>
    </row>
    <row r="31" spans="1:9" x14ac:dyDescent="0.25">
      <c r="A31" s="6" t="s">
        <v>36</v>
      </c>
      <c r="B31" s="16">
        <v>480.6</v>
      </c>
      <c r="C31" s="16">
        <f t="shared" si="0"/>
        <v>240.3</v>
      </c>
      <c r="D31" s="19">
        <v>488.6</v>
      </c>
    </row>
    <row r="32" spans="1:9" x14ac:dyDescent="0.25">
      <c r="A32" s="6" t="s">
        <v>45</v>
      </c>
      <c r="B32" s="16">
        <v>780</v>
      </c>
      <c r="C32" s="16">
        <f t="shared" si="0"/>
        <v>390</v>
      </c>
      <c r="D32" s="19">
        <v>0</v>
      </c>
      <c r="G32" s="9"/>
    </row>
    <row r="33" spans="1:7" x14ac:dyDescent="0.25">
      <c r="A33" s="6" t="s">
        <v>42</v>
      </c>
      <c r="B33" s="16"/>
      <c r="C33" s="16"/>
      <c r="D33" s="19">
        <v>103550.6</v>
      </c>
      <c r="G33" s="9"/>
    </row>
    <row r="34" spans="1:7" x14ac:dyDescent="0.25">
      <c r="A34" s="6" t="s">
        <v>13</v>
      </c>
      <c r="B34" s="14">
        <v>8534.2000000000007</v>
      </c>
      <c r="C34" s="16">
        <f t="shared" si="0"/>
        <v>4267.1000000000004</v>
      </c>
      <c r="D34" s="19">
        <v>3678.85</v>
      </c>
    </row>
    <row r="35" spans="1:7" x14ac:dyDescent="0.25">
      <c r="A35" s="6" t="s">
        <v>4</v>
      </c>
      <c r="B35" s="16">
        <v>1970.6</v>
      </c>
      <c r="C35" s="16">
        <f t="shared" si="0"/>
        <v>985.3</v>
      </c>
      <c r="D35" s="19">
        <v>1480.5</v>
      </c>
    </row>
    <row r="36" spans="1:7" ht="57" customHeight="1" x14ac:dyDescent="0.25">
      <c r="A36" s="10" t="s">
        <v>34</v>
      </c>
      <c r="B36" s="17">
        <v>51229.71</v>
      </c>
      <c r="C36" s="16">
        <f t="shared" si="0"/>
        <v>25614.855</v>
      </c>
      <c r="D36" s="8">
        <v>17863.16</v>
      </c>
    </row>
    <row r="37" spans="1:7" ht="18.75" customHeight="1" x14ac:dyDescent="0.25">
      <c r="A37" s="10" t="s">
        <v>35</v>
      </c>
      <c r="B37" s="17">
        <v>10566.1</v>
      </c>
      <c r="C37" s="16">
        <f t="shared" si="0"/>
        <v>5283.05</v>
      </c>
      <c r="D37" s="8">
        <v>2725.8</v>
      </c>
    </row>
    <row r="38" spans="1:7" ht="18.75" customHeight="1" x14ac:dyDescent="0.25">
      <c r="A38" s="10" t="s">
        <v>29</v>
      </c>
      <c r="B38" s="17"/>
      <c r="C38" s="17"/>
      <c r="D38" s="8">
        <v>1815.6</v>
      </c>
    </row>
    <row r="39" spans="1:7" ht="17.25" customHeight="1" x14ac:dyDescent="0.25">
      <c r="A39" s="6" t="s">
        <v>14</v>
      </c>
      <c r="B39" s="6"/>
      <c r="C39" s="6"/>
      <c r="D39" s="11"/>
    </row>
    <row r="40" spans="1:7" x14ac:dyDescent="0.25">
      <c r="A40" s="12" t="s">
        <v>23</v>
      </c>
      <c r="B40" s="13">
        <f>SUM(B21:B39)</f>
        <v>374931.61</v>
      </c>
      <c r="C40" s="13">
        <f>SUM(C21:C39)</f>
        <v>187465.80499999999</v>
      </c>
      <c r="D40" s="13">
        <f>SUM(D21:D39)</f>
        <v>299904.08999999997</v>
      </c>
      <c r="F40" s="9"/>
    </row>
    <row r="41" spans="1:7" x14ac:dyDescent="0.25">
      <c r="A41" s="12" t="s">
        <v>43</v>
      </c>
      <c r="B41" s="6"/>
      <c r="C41" s="6"/>
      <c r="D41" s="13">
        <f>D8+D19-D40</f>
        <v>18380</v>
      </c>
      <c r="F41" s="9"/>
    </row>
    <row r="42" spans="1:7" x14ac:dyDescent="0.25">
      <c r="D42" s="15"/>
      <c r="F42" s="9"/>
    </row>
    <row r="43" spans="1:7" ht="18.75" x14ac:dyDescent="0.3">
      <c r="A43" s="1" t="s">
        <v>7</v>
      </c>
      <c r="B43" s="1" t="s">
        <v>26</v>
      </c>
      <c r="C43" s="1"/>
      <c r="D43" s="15"/>
    </row>
    <row r="44" spans="1:7" ht="18.75" x14ac:dyDescent="0.3">
      <c r="A44" s="1"/>
      <c r="B44" s="1"/>
      <c r="C44" s="1"/>
    </row>
    <row r="45" spans="1:7" ht="18.75" x14ac:dyDescent="0.3">
      <c r="A45" s="1" t="s">
        <v>8</v>
      </c>
      <c r="B45" s="1" t="s">
        <v>27</v>
      </c>
      <c r="C45" s="1"/>
    </row>
    <row r="46" spans="1:7" x14ac:dyDescent="0.25">
      <c r="A46" s="3"/>
      <c r="B46" s="3"/>
      <c r="C46" s="3"/>
      <c r="D46" s="3"/>
    </row>
    <row r="47" spans="1:7" x14ac:dyDescent="0.25">
      <c r="A47" s="3"/>
      <c r="B47" s="3"/>
      <c r="C47" s="3"/>
      <c r="D47" s="3"/>
    </row>
    <row r="48" spans="1:7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</sheetData>
  <mergeCells count="3">
    <mergeCell ref="A2:D2"/>
    <mergeCell ref="A4:D4"/>
    <mergeCell ref="A5:D5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доход-расход 2 квартал 2019 год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 Windows</cp:lastModifiedBy>
  <cp:lastPrinted>2019-07-19T11:04:51Z</cp:lastPrinted>
  <dcterms:created xsi:type="dcterms:W3CDTF">2015-09-30T11:21:26Z</dcterms:created>
  <dcterms:modified xsi:type="dcterms:W3CDTF">2019-07-19T11:04:53Z</dcterms:modified>
</cp:coreProperties>
</file>